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gla\Documents\SPC\Documents\Finance\2021-22\"/>
    </mc:Choice>
  </mc:AlternateContent>
  <xr:revisionPtr revIDLastSave="0" documentId="13_ncr:1_{B3185340-E69B-40E9-B859-0E39B1E8052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PC accounts" sheetId="1" r:id="rId1"/>
    <sheet name="Groundwork UK Grant" sheetId="2" r:id="rId2"/>
    <sheet name="SPC NP reserve spend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8" i="1" l="1"/>
  <c r="M36" i="1"/>
  <c r="G19" i="2" l="1"/>
  <c r="I9" i="3" l="1"/>
  <c r="H9" i="3"/>
  <c r="G9" i="3"/>
  <c r="C9" i="3"/>
  <c r="C15" i="2"/>
  <c r="C32" i="1"/>
  <c r="I11" i="3" l="1"/>
  <c r="I39" i="1"/>
</calcChain>
</file>

<file path=xl/sharedStrings.xml><?xml version="1.0" encoding="utf-8"?>
<sst xmlns="http://schemas.openxmlformats.org/spreadsheetml/2006/main" count="147" uniqueCount="85">
  <si>
    <t>RECEIPTS</t>
  </si>
  <si>
    <t>£</t>
  </si>
  <si>
    <t>PAYMENTS</t>
  </si>
  <si>
    <t>Net</t>
  </si>
  <si>
    <t>VAT</t>
  </si>
  <si>
    <t>Total</t>
  </si>
  <si>
    <t>Cheque No</t>
  </si>
  <si>
    <t>c/f</t>
  </si>
  <si>
    <t>Reserves</t>
  </si>
  <si>
    <t>General</t>
  </si>
  <si>
    <t>Play Area</t>
  </si>
  <si>
    <t>IT Equipment</t>
  </si>
  <si>
    <t>Neighbourhood Plan</t>
  </si>
  <si>
    <t>Transport/Cycling improvements and maintenance</t>
  </si>
  <si>
    <t>TOTALS</t>
  </si>
  <si>
    <t>Winter Maintenance</t>
  </si>
  <si>
    <t>Playground Inspection</t>
  </si>
  <si>
    <t>BANK</t>
  </si>
  <si>
    <t>TOTAL IN BANK</t>
  </si>
  <si>
    <t>S106 Grant*</t>
  </si>
  <si>
    <t>Reserves/ Ring fenced</t>
  </si>
  <si>
    <t>Unallocated</t>
  </si>
  <si>
    <t>TOTAL</t>
  </si>
  <si>
    <t>*To be used only to enhance existing community recreation or sporting facilities or to contribute to new provision.</t>
  </si>
  <si>
    <t>Groundwork UK Grant (NP)</t>
  </si>
  <si>
    <t>Groundwork UK - Neighbourhood Planning grant</t>
  </si>
  <si>
    <t>BALANCE</t>
  </si>
  <si>
    <t>Neighbourhood Plan reserve</t>
  </si>
  <si>
    <t>EXPENDITURE</t>
  </si>
  <si>
    <t>DC precept</t>
  </si>
  <si>
    <t>ACCOUNTS YEAR ENDING 31 MARCH 2021</t>
  </si>
  <si>
    <t>Groundwork UK grant</t>
  </si>
  <si>
    <t>Barker-Fox Associates - Internal Audit Fee</t>
  </si>
  <si>
    <t>HMRC - PAYE</t>
  </si>
  <si>
    <t>ACCOUNTS YEAR ENDING 31 MARCH 2022</t>
  </si>
  <si>
    <t>01.04.2021</t>
  </si>
  <si>
    <t>30.04.2021</t>
  </si>
  <si>
    <t>12.04.2021</t>
  </si>
  <si>
    <t>Miss K Riglar - Clerk's salary and expenses - Quarter 4 2020/21</t>
  </si>
  <si>
    <t>24.05.2021</t>
  </si>
  <si>
    <t>BHIB Councils Ltd - Annual insurance premium 2021/22</t>
  </si>
  <si>
    <t>Dorset Association of Parish and Town Councils - annual subscription fee 2021/22</t>
  </si>
  <si>
    <t>Society of Local Council Clerks - Clerk's subscription 2021/22</t>
  </si>
  <si>
    <t xml:space="preserve">Charminster and Charlton Down and Stinsford Community Publications Ltd – Contribution to The Pilot parish magazine for 2020/21 and 21/22 </t>
  </si>
  <si>
    <t xml:space="preserve">Groundwork UK - Repayment of unspent neighbourhood planning grant </t>
  </si>
  <si>
    <t xml:space="preserve">Miss K Riglar - Reimbursement for payment of invoice to Normtecrdb for materials for refurbishment of Bockhampton Cross white fingerpost </t>
  </si>
  <si>
    <t>c/fwd</t>
  </si>
  <si>
    <t>Groundwork UK - repayment of unspent grant funding</t>
  </si>
  <si>
    <t>22.06.2021</t>
  </si>
  <si>
    <t>02.07.2021</t>
  </si>
  <si>
    <t>HMRC - VAT refund</t>
  </si>
  <si>
    <t>19.07.2021</t>
  </si>
  <si>
    <t>Miss K Riglar - Clerk's salary and expenses - Quarter 1 2021/22</t>
  </si>
  <si>
    <t>Dorset Planning Consultant Ltd - Neighbourhood Plan consultancy - July 2021</t>
  </si>
  <si>
    <t>26.07.2021</t>
  </si>
  <si>
    <t>23.08.2021</t>
  </si>
  <si>
    <t>Dorset Planning Consultant Ltd - Neighbourhood Plan consultancy - August 2021</t>
  </si>
  <si>
    <t>06.09.2021</t>
  </si>
  <si>
    <t>Dorset Association of Parish and Town Councils - Delegate fee for Code of Conduct training</t>
  </si>
  <si>
    <t>11.10.2021</t>
  </si>
  <si>
    <t>Dorset Planning Consultant Ltd - Neighbourhood Plan consultancy - September 2021</t>
  </si>
  <si>
    <t>15.11.2021</t>
  </si>
  <si>
    <t>GeoXphere Ltd - Parish Online mapping software</t>
  </si>
  <si>
    <t>Dorset Planning Consultant Ltd - Neighbourhood Plan consultancy - October 2021</t>
  </si>
  <si>
    <t>Miss K Riglar - Clerk's salary - Quarter 2 2021/22</t>
  </si>
  <si>
    <t>Dorset Planning Consultant Ltd - Neighbourhood Plan consultancy - November 2021</t>
  </si>
  <si>
    <t>13.12.2021</t>
  </si>
  <si>
    <t>10.01.2022</t>
  </si>
  <si>
    <t>Dorset Planning Consultant Ltd - Neighbourhood Plan consultancy - December 2021</t>
  </si>
  <si>
    <t>Miss K Riglar - Clerk's salary and expenses - Quarter 3 2021/22 and operational expenses 2021/22</t>
  </si>
  <si>
    <t>Dorset Planning Consultant Ltd - Neighbourhood Plan consultancy - January 2022</t>
  </si>
  <si>
    <t>Dorset Planning Consultant Ltd - Neighbourhood Plan consultancy - February 2022</t>
  </si>
  <si>
    <t>14.02.2022</t>
  </si>
  <si>
    <t>24.02.2022</t>
  </si>
  <si>
    <t>Dorset Planning Consultant Ltd - Neighbourhood Plan consultancy - March 2022</t>
  </si>
  <si>
    <t>14.03.2022</t>
  </si>
  <si>
    <t>Miss K Riglar - Backpay for Q1-3 2021/22 (following pay award)</t>
  </si>
  <si>
    <t>24.03.2022</t>
  </si>
  <si>
    <t>23.03.2022</t>
  </si>
  <si>
    <t>Print Team (Dorset) Ltd - Neighbourhood Plan printing</t>
  </si>
  <si>
    <t>Sprint Signs - Neighbourhood Plan referendum leaflets</t>
  </si>
  <si>
    <t>29.09.2021</t>
  </si>
  <si>
    <t>Totals</t>
  </si>
  <si>
    <t>HSBC bank charges January - March 2022</t>
  </si>
  <si>
    <t>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</si>
</sst>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4" fontId="0" fillId="0" borderId="0" xfId="0" applyNumberFormat="1"/>
    <xf numFmtId="8" fontId="0" fillId="0" borderId="0" xfId="0" applyNumberFormat="1"/>
    <xf numFmtId="3" fontId="0" fillId="0" borderId="0" xfId="0" applyNumberFormat="1"/>
    <xf numFmtId="0" fontId="2" fillId="0" borderId="0" xfId="0" applyFont="1"/>
    <xf numFmtId="8" fontId="2" fillId="0" borderId="0" xfId="0" applyNumberFormat="1" applyFont="1"/>
    <xf numFmtId="0" fontId="1" fillId="0" borderId="0" xfId="0" applyFont="1"/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8" fontId="2" fillId="0" borderId="0" xfId="0" applyNumberFormat="1" applyFont="1" applyFill="1"/>
    <xf numFmtId="0" fontId="4" fillId="0" borderId="0" xfId="0" applyFont="1"/>
    <xf numFmtId="8" fontId="4" fillId="0" borderId="0" xfId="0" applyNumberFormat="1" applyFont="1"/>
    <xf numFmtId="0" fontId="4" fillId="0" borderId="0" xfId="0" applyNumberFormat="1" applyFont="1"/>
    <xf numFmtId="0" fontId="1" fillId="0" borderId="0" xfId="0" applyFont="1" applyFill="1"/>
    <xf numFmtId="8" fontId="4" fillId="0" borderId="0" xfId="0" applyNumberFormat="1" applyFont="1" applyFill="1"/>
    <xf numFmtId="0" fontId="0" fillId="2" borderId="0" xfId="0" applyFill="1"/>
    <xf numFmtId="14" fontId="4" fillId="0" borderId="0" xfId="0" applyNumberFormat="1" applyFont="1"/>
    <xf numFmtId="8" fontId="5" fillId="3" borderId="0" xfId="0" applyNumberFormat="1" applyFont="1" applyFill="1"/>
    <xf numFmtId="0" fontId="2" fillId="0" borderId="0" xfId="0" applyNumberFormat="1" applyFont="1" applyFill="1"/>
    <xf numFmtId="0" fontId="0" fillId="0" borderId="0" xfId="0" applyNumberFormat="1" applyFill="1"/>
    <xf numFmtId="0" fontId="0" fillId="0" borderId="0" xfId="0" applyFont="1"/>
    <xf numFmtId="4" fontId="4" fillId="0" borderId="0" xfId="0" applyNumberFormat="1" applyFont="1" applyFill="1"/>
    <xf numFmtId="0" fontId="5" fillId="0" borderId="0" xfId="0" applyFont="1"/>
    <xf numFmtId="0" fontId="5" fillId="0" borderId="0" xfId="0" applyFont="1" applyFill="1"/>
    <xf numFmtId="8" fontId="5" fillId="0" borderId="0" xfId="0" applyNumberFormat="1" applyFont="1" applyFill="1"/>
    <xf numFmtId="8" fontId="5" fillId="0" borderId="0" xfId="0" applyNumberFormat="1" applyFont="1"/>
    <xf numFmtId="0" fontId="4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tabSelected="1" topLeftCell="C1" workbookViewId="0">
      <selection activeCell="K33" sqref="K33"/>
    </sheetView>
  </sheetViews>
  <sheetFormatPr defaultRowHeight="14.5" x14ac:dyDescent="0.35"/>
  <cols>
    <col min="1" max="1" width="10.54296875" customWidth="1"/>
    <col min="2" max="2" width="27.26953125" customWidth="1"/>
    <col min="3" max="3" width="9.81640625" bestFit="1" customWidth="1"/>
    <col min="5" max="5" width="12.1796875" customWidth="1"/>
    <col min="6" max="6" width="77.6328125" customWidth="1"/>
    <col min="7" max="7" width="9.81640625" bestFit="1" customWidth="1"/>
    <col min="8" max="8" width="9" customWidth="1"/>
    <col min="9" max="9" width="10.453125" customWidth="1"/>
    <col min="10" max="10" width="11.1796875" bestFit="1" customWidth="1"/>
    <col min="11" max="11" width="7.7265625" customWidth="1"/>
    <col min="12" max="12" width="25" customWidth="1"/>
    <col min="13" max="13" width="19.7265625" customWidth="1"/>
  </cols>
  <sheetData>
    <row r="1" spans="1:13" x14ac:dyDescent="0.35">
      <c r="A1" t="s">
        <v>34</v>
      </c>
      <c r="L1" s="7"/>
    </row>
    <row r="3" spans="1:13" x14ac:dyDescent="0.35">
      <c r="A3" t="s">
        <v>0</v>
      </c>
      <c r="C3" t="s">
        <v>1</v>
      </c>
      <c r="E3" t="s">
        <v>2</v>
      </c>
      <c r="G3" t="s">
        <v>3</v>
      </c>
      <c r="H3" t="s">
        <v>4</v>
      </c>
      <c r="I3" t="s">
        <v>5</v>
      </c>
      <c r="J3" t="s">
        <v>6</v>
      </c>
      <c r="M3" s="7"/>
    </row>
    <row r="4" spans="1:13" x14ac:dyDescent="0.35">
      <c r="A4" t="s">
        <v>35</v>
      </c>
      <c r="B4" t="s">
        <v>7</v>
      </c>
      <c r="C4" s="1">
        <v>20863.87</v>
      </c>
      <c r="E4" s="4" t="s">
        <v>37</v>
      </c>
      <c r="F4" s="4" t="s">
        <v>33</v>
      </c>
      <c r="G4" s="5">
        <v>81</v>
      </c>
      <c r="H4" s="5"/>
      <c r="I4" s="11">
        <v>81</v>
      </c>
      <c r="J4" s="7">
        <v>100321</v>
      </c>
    </row>
    <row r="5" spans="1:13" x14ac:dyDescent="0.35">
      <c r="A5" s="17" t="s">
        <v>36</v>
      </c>
      <c r="B5" t="s">
        <v>29</v>
      </c>
      <c r="C5" s="2">
        <v>2750</v>
      </c>
      <c r="E5" s="4" t="s">
        <v>37</v>
      </c>
      <c r="F5" s="4" t="s">
        <v>38</v>
      </c>
      <c r="G5" s="5">
        <v>606</v>
      </c>
      <c r="H5" s="4"/>
      <c r="I5" s="5">
        <v>606</v>
      </c>
      <c r="J5" s="7">
        <v>100322</v>
      </c>
    </row>
    <row r="6" spans="1:13" x14ac:dyDescent="0.35">
      <c r="A6" s="7" t="s">
        <v>48</v>
      </c>
      <c r="B6" s="7" t="s">
        <v>50</v>
      </c>
      <c r="C6" s="2">
        <v>1506.38</v>
      </c>
      <c r="E6" s="4" t="s">
        <v>39</v>
      </c>
      <c r="F6" s="4" t="s">
        <v>40</v>
      </c>
      <c r="G6" s="5">
        <v>356.16</v>
      </c>
      <c r="H6" s="4"/>
      <c r="I6" s="5">
        <v>356.16</v>
      </c>
      <c r="J6" s="7">
        <v>100329</v>
      </c>
    </row>
    <row r="7" spans="1:13" x14ac:dyDescent="0.35">
      <c r="A7" s="10" t="s">
        <v>49</v>
      </c>
      <c r="B7" s="12" t="s">
        <v>31</v>
      </c>
      <c r="C7" s="13">
        <v>6017</v>
      </c>
      <c r="E7" s="4" t="s">
        <v>39</v>
      </c>
      <c r="F7" s="4" t="s">
        <v>32</v>
      </c>
      <c r="G7" s="5">
        <v>25</v>
      </c>
      <c r="H7" s="5"/>
      <c r="I7" s="5">
        <v>25</v>
      </c>
      <c r="J7" s="20">
        <v>100327</v>
      </c>
    </row>
    <row r="8" spans="1:13" x14ac:dyDescent="0.35">
      <c r="A8" s="7" t="s">
        <v>81</v>
      </c>
      <c r="B8" s="7" t="s">
        <v>29</v>
      </c>
      <c r="C8" s="2">
        <v>2750</v>
      </c>
      <c r="E8" s="4" t="s">
        <v>39</v>
      </c>
      <c r="F8" s="4" t="s">
        <v>41</v>
      </c>
      <c r="G8" s="2">
        <v>150.80000000000001</v>
      </c>
      <c r="H8" s="2"/>
      <c r="I8" s="2">
        <v>150.80000000000001</v>
      </c>
      <c r="J8" s="21">
        <v>100326</v>
      </c>
    </row>
    <row r="9" spans="1:13" x14ac:dyDescent="0.35">
      <c r="E9" s="4" t="s">
        <v>39</v>
      </c>
      <c r="F9" s="4" t="s">
        <v>42</v>
      </c>
      <c r="G9" s="2">
        <v>80</v>
      </c>
      <c r="I9" s="2">
        <v>80</v>
      </c>
      <c r="J9" s="20">
        <v>100328</v>
      </c>
    </row>
    <row r="10" spans="1:13" x14ac:dyDescent="0.35">
      <c r="E10" s="4" t="s">
        <v>39</v>
      </c>
      <c r="F10" s="22" t="s">
        <v>43</v>
      </c>
      <c r="G10" s="5">
        <v>400</v>
      </c>
      <c r="I10" s="2">
        <v>400</v>
      </c>
      <c r="J10" s="20">
        <v>100323</v>
      </c>
    </row>
    <row r="11" spans="1:13" x14ac:dyDescent="0.35">
      <c r="E11" s="12" t="s">
        <v>39</v>
      </c>
      <c r="F11" s="12" t="s">
        <v>44</v>
      </c>
      <c r="G11" s="13">
        <v>875.4</v>
      </c>
      <c r="H11" s="12"/>
      <c r="I11" s="13">
        <v>875.4</v>
      </c>
      <c r="J11" s="28">
        <v>100324</v>
      </c>
    </row>
    <row r="12" spans="1:13" x14ac:dyDescent="0.35">
      <c r="E12" s="4" t="s">
        <v>39</v>
      </c>
      <c r="F12" s="4" t="s">
        <v>45</v>
      </c>
      <c r="G12" s="11">
        <v>400</v>
      </c>
      <c r="H12" s="11"/>
      <c r="I12" s="5">
        <v>400</v>
      </c>
      <c r="J12" s="20">
        <v>100325</v>
      </c>
      <c r="K12" s="12"/>
    </row>
    <row r="13" spans="1:13" x14ac:dyDescent="0.35">
      <c r="E13" s="4" t="s">
        <v>51</v>
      </c>
      <c r="F13" s="4" t="s">
        <v>52</v>
      </c>
      <c r="G13" s="11">
        <v>744.39</v>
      </c>
      <c r="H13" s="11"/>
      <c r="I13" s="5">
        <v>744.39</v>
      </c>
      <c r="J13" s="20">
        <v>100330</v>
      </c>
    </row>
    <row r="14" spans="1:13" x14ac:dyDescent="0.35">
      <c r="E14" s="4" t="s">
        <v>51</v>
      </c>
      <c r="F14" s="4" t="s">
        <v>33</v>
      </c>
      <c r="G14" s="5">
        <v>120</v>
      </c>
      <c r="H14" s="5"/>
      <c r="I14" s="5">
        <v>120</v>
      </c>
      <c r="J14" s="8">
        <v>100331</v>
      </c>
    </row>
    <row r="15" spans="1:13" x14ac:dyDescent="0.35">
      <c r="E15" s="12" t="s">
        <v>54</v>
      </c>
      <c r="F15" s="12" t="s">
        <v>53</v>
      </c>
      <c r="G15" s="13">
        <v>610.45000000000005</v>
      </c>
      <c r="H15" s="13">
        <v>122.09</v>
      </c>
      <c r="I15" s="13">
        <v>732.54</v>
      </c>
      <c r="J15" s="10">
        <v>100332</v>
      </c>
      <c r="K15" s="12"/>
    </row>
    <row r="16" spans="1:13" x14ac:dyDescent="0.35">
      <c r="E16" s="12" t="s">
        <v>55</v>
      </c>
      <c r="F16" s="12" t="s">
        <v>56</v>
      </c>
      <c r="G16" s="13">
        <v>610.45000000000005</v>
      </c>
      <c r="H16" s="13">
        <v>122.09</v>
      </c>
      <c r="I16" s="13">
        <v>732.54</v>
      </c>
      <c r="J16" s="10">
        <v>100333</v>
      </c>
      <c r="K16" s="12"/>
      <c r="L16" s="6"/>
    </row>
    <row r="17" spans="1:13" x14ac:dyDescent="0.35">
      <c r="E17" s="8" t="s">
        <v>57</v>
      </c>
      <c r="F17" s="8" t="s">
        <v>58</v>
      </c>
      <c r="G17" s="11">
        <v>30</v>
      </c>
      <c r="H17" s="11"/>
      <c r="I17" s="11">
        <v>30</v>
      </c>
      <c r="J17" s="8">
        <v>100334</v>
      </c>
      <c r="L17" s="7"/>
      <c r="M17" s="7"/>
    </row>
    <row r="18" spans="1:13" x14ac:dyDescent="0.35">
      <c r="E18" s="10" t="s">
        <v>59</v>
      </c>
      <c r="F18" s="10" t="s">
        <v>60</v>
      </c>
      <c r="G18" s="16">
        <v>610.45000000000005</v>
      </c>
      <c r="H18" s="10">
        <v>122.09</v>
      </c>
      <c r="I18" s="16">
        <v>732.54</v>
      </c>
      <c r="J18" s="10">
        <v>100335</v>
      </c>
      <c r="K18" s="4"/>
      <c r="L18" s="7"/>
      <c r="M18" s="7"/>
    </row>
    <row r="19" spans="1:13" x14ac:dyDescent="0.35">
      <c r="E19" s="8" t="s">
        <v>61</v>
      </c>
      <c r="F19" s="8" t="s">
        <v>33</v>
      </c>
      <c r="G19" s="11">
        <v>120.03</v>
      </c>
      <c r="H19" s="8"/>
      <c r="I19" s="11">
        <v>120.03</v>
      </c>
      <c r="J19" s="8">
        <v>100336</v>
      </c>
      <c r="K19" s="4"/>
      <c r="L19" s="7"/>
      <c r="M19" s="7"/>
    </row>
    <row r="20" spans="1:13" x14ac:dyDescent="0.35">
      <c r="E20" s="18" t="s">
        <v>61</v>
      </c>
      <c r="F20" s="12" t="s">
        <v>62</v>
      </c>
      <c r="G20" s="13">
        <v>50</v>
      </c>
      <c r="H20" s="13">
        <v>10</v>
      </c>
      <c r="I20" s="13">
        <v>60</v>
      </c>
      <c r="J20" s="10">
        <v>100337</v>
      </c>
      <c r="L20" s="7"/>
      <c r="M20" s="7"/>
    </row>
    <row r="21" spans="1:13" x14ac:dyDescent="0.35">
      <c r="E21" s="12" t="s">
        <v>61</v>
      </c>
      <c r="F21" s="12" t="s">
        <v>63</v>
      </c>
      <c r="G21" s="13">
        <v>610.45000000000005</v>
      </c>
      <c r="H21" s="13">
        <v>122.09</v>
      </c>
      <c r="I21" s="13">
        <v>732.54</v>
      </c>
      <c r="J21" s="10">
        <v>100338</v>
      </c>
      <c r="L21" s="7"/>
      <c r="M21" s="7"/>
    </row>
    <row r="22" spans="1:13" x14ac:dyDescent="0.35">
      <c r="E22" s="4" t="s">
        <v>61</v>
      </c>
      <c r="F22" s="4" t="s">
        <v>64</v>
      </c>
      <c r="G22" s="5">
        <v>482.37</v>
      </c>
      <c r="H22" s="5"/>
      <c r="I22" s="5">
        <v>482.37</v>
      </c>
      <c r="J22" s="8">
        <v>100339</v>
      </c>
      <c r="L22" s="7"/>
      <c r="M22" s="7"/>
    </row>
    <row r="23" spans="1:13" x14ac:dyDescent="0.35">
      <c r="E23" s="12" t="s">
        <v>66</v>
      </c>
      <c r="F23" s="12" t="s">
        <v>65</v>
      </c>
      <c r="G23" s="16">
        <v>610.45000000000005</v>
      </c>
      <c r="H23" s="16">
        <v>122.09</v>
      </c>
      <c r="I23" s="16">
        <v>732.54</v>
      </c>
      <c r="J23" s="10">
        <v>100340</v>
      </c>
      <c r="L23" s="7"/>
      <c r="M23" s="7"/>
    </row>
    <row r="24" spans="1:13" x14ac:dyDescent="0.35">
      <c r="E24" s="10" t="s">
        <v>67</v>
      </c>
      <c r="F24" s="10" t="s">
        <v>68</v>
      </c>
      <c r="G24" s="16">
        <v>610.45000000000005</v>
      </c>
      <c r="H24" s="16">
        <v>122.09</v>
      </c>
      <c r="I24" s="16">
        <v>732.54</v>
      </c>
      <c r="J24" s="10">
        <v>100341</v>
      </c>
      <c r="L24" s="15"/>
      <c r="M24" s="7"/>
    </row>
    <row r="25" spans="1:13" x14ac:dyDescent="0.35">
      <c r="E25" s="8" t="s">
        <v>67</v>
      </c>
      <c r="F25" s="8" t="s">
        <v>33</v>
      </c>
      <c r="G25" s="11">
        <v>120</v>
      </c>
      <c r="H25" s="11"/>
      <c r="I25" s="11">
        <v>120</v>
      </c>
      <c r="J25" s="4">
        <v>100342</v>
      </c>
      <c r="L25" s="7"/>
      <c r="M25" s="7"/>
    </row>
    <row r="26" spans="1:13" x14ac:dyDescent="0.35">
      <c r="A26" s="4"/>
      <c r="B26" s="4"/>
      <c r="C26" s="4"/>
      <c r="D26" s="4"/>
      <c r="E26" s="8" t="s">
        <v>67</v>
      </c>
      <c r="F26" s="8" t="s">
        <v>69</v>
      </c>
      <c r="G26" s="11">
        <v>798.89</v>
      </c>
      <c r="H26" s="8"/>
      <c r="I26" s="11">
        <v>798.89</v>
      </c>
      <c r="J26" s="4">
        <v>100343</v>
      </c>
      <c r="L26" s="15" t="s">
        <v>8</v>
      </c>
      <c r="M26" s="7"/>
    </row>
    <row r="27" spans="1:13" x14ac:dyDescent="0.35">
      <c r="E27" s="10" t="s">
        <v>72</v>
      </c>
      <c r="F27" s="12" t="s">
        <v>70</v>
      </c>
      <c r="G27" s="13">
        <v>610.45000000000005</v>
      </c>
      <c r="H27" s="12">
        <v>122.09</v>
      </c>
      <c r="I27" s="13">
        <v>732.54</v>
      </c>
      <c r="J27" s="12">
        <v>100344</v>
      </c>
      <c r="L27" s="7" t="s">
        <v>9</v>
      </c>
      <c r="M27" s="7">
        <v>700</v>
      </c>
    </row>
    <row r="28" spans="1:13" x14ac:dyDescent="0.35">
      <c r="E28" s="10" t="s">
        <v>73</v>
      </c>
      <c r="F28" s="12" t="s">
        <v>71</v>
      </c>
      <c r="G28" s="13">
        <v>610.45000000000005</v>
      </c>
      <c r="H28" s="12">
        <v>122.09</v>
      </c>
      <c r="I28" s="12">
        <v>732.54</v>
      </c>
      <c r="J28" s="12">
        <v>100345</v>
      </c>
      <c r="L28" s="8" t="s">
        <v>10</v>
      </c>
      <c r="M28" s="8">
        <v>2581.79</v>
      </c>
    </row>
    <row r="29" spans="1:13" x14ac:dyDescent="0.35">
      <c r="E29" s="4" t="s">
        <v>75</v>
      </c>
      <c r="F29" s="4" t="s">
        <v>76</v>
      </c>
      <c r="G29" s="5">
        <v>30.6</v>
      </c>
      <c r="H29" s="4"/>
      <c r="I29" s="5">
        <v>30.6</v>
      </c>
      <c r="J29">
        <v>100346</v>
      </c>
      <c r="L29" s="7" t="s">
        <v>11</v>
      </c>
      <c r="M29" s="7">
        <v>670.02</v>
      </c>
    </row>
    <row r="30" spans="1:13" x14ac:dyDescent="0.35">
      <c r="E30" s="12" t="s">
        <v>78</v>
      </c>
      <c r="F30" s="10" t="s">
        <v>74</v>
      </c>
      <c r="G30" s="16">
        <v>611.54999999999995</v>
      </c>
      <c r="H30" s="16">
        <v>122.31</v>
      </c>
      <c r="I30" s="16">
        <v>733.86</v>
      </c>
      <c r="J30" s="12">
        <v>100347</v>
      </c>
      <c r="L30" s="9" t="s">
        <v>12</v>
      </c>
      <c r="M30" s="9">
        <v>5773.6</v>
      </c>
    </row>
    <row r="31" spans="1:13" x14ac:dyDescent="0.35">
      <c r="E31" s="12" t="s">
        <v>78</v>
      </c>
      <c r="F31" s="10" t="s">
        <v>79</v>
      </c>
      <c r="G31" s="16">
        <v>120</v>
      </c>
      <c r="H31" s="16"/>
      <c r="I31" s="16">
        <v>120</v>
      </c>
      <c r="J31" s="12">
        <v>100348</v>
      </c>
      <c r="L31" s="7" t="s">
        <v>13</v>
      </c>
      <c r="M31" s="7">
        <v>2800</v>
      </c>
    </row>
    <row r="32" spans="1:13" x14ac:dyDescent="0.35">
      <c r="A32" t="s">
        <v>14</v>
      </c>
      <c r="C32">
        <f>SUM(C4:C29)</f>
        <v>33887.25</v>
      </c>
      <c r="E32" s="12" t="s">
        <v>77</v>
      </c>
      <c r="F32" s="12" t="s">
        <v>80</v>
      </c>
      <c r="G32" s="16">
        <v>15</v>
      </c>
      <c r="H32" s="16">
        <v>3</v>
      </c>
      <c r="I32" s="16">
        <v>18</v>
      </c>
      <c r="J32" s="28">
        <v>100349</v>
      </c>
      <c r="L32" s="7" t="s">
        <v>15</v>
      </c>
      <c r="M32" s="7">
        <v>1000</v>
      </c>
    </row>
    <row r="33" spans="1:13" x14ac:dyDescent="0.35">
      <c r="F33" s="8" t="s">
        <v>83</v>
      </c>
      <c r="G33" s="11">
        <v>30</v>
      </c>
      <c r="H33" s="5"/>
      <c r="I33" s="11">
        <v>30</v>
      </c>
      <c r="J33" t="s">
        <v>84</v>
      </c>
      <c r="L33" s="7" t="s">
        <v>16</v>
      </c>
      <c r="M33" s="7">
        <v>200</v>
      </c>
    </row>
    <row r="34" spans="1:13" x14ac:dyDescent="0.35">
      <c r="F34" s="8"/>
      <c r="G34" s="11"/>
      <c r="H34" s="4"/>
      <c r="I34" s="11"/>
      <c r="L34" s="7" t="s">
        <v>19</v>
      </c>
      <c r="M34" s="7">
        <v>652.67999999999995</v>
      </c>
    </row>
    <row r="35" spans="1:13" x14ac:dyDescent="0.35">
      <c r="F35" s="25" t="s">
        <v>82</v>
      </c>
      <c r="G35" s="26">
        <v>11130.79</v>
      </c>
      <c r="H35" s="27">
        <v>1112.03</v>
      </c>
      <c r="I35" s="26">
        <v>12242.82</v>
      </c>
      <c r="L35" s="7" t="s">
        <v>24</v>
      </c>
      <c r="M35" s="7">
        <v>336.85</v>
      </c>
    </row>
    <row r="36" spans="1:13" x14ac:dyDescent="0.35">
      <c r="F36" s="8"/>
      <c r="G36" s="11"/>
      <c r="H36" s="4"/>
      <c r="I36" s="11"/>
      <c r="L36" s="7" t="s">
        <v>22</v>
      </c>
      <c r="M36" s="7">
        <f>SUM(M27:M35)</f>
        <v>14714.94</v>
      </c>
    </row>
    <row r="37" spans="1:13" x14ac:dyDescent="0.35">
      <c r="A37" s="6" t="s">
        <v>17</v>
      </c>
      <c r="F37" t="s">
        <v>18</v>
      </c>
      <c r="I37">
        <v>21644.43</v>
      </c>
      <c r="L37" s="7"/>
      <c r="M37" s="7"/>
    </row>
    <row r="38" spans="1:13" x14ac:dyDescent="0.35">
      <c r="F38" t="s">
        <v>20</v>
      </c>
      <c r="I38">
        <f>M36</f>
        <v>14714.94</v>
      </c>
      <c r="L38" s="10"/>
      <c r="M38" s="16"/>
    </row>
    <row r="39" spans="1:13" x14ac:dyDescent="0.35">
      <c r="F39" t="s">
        <v>21</v>
      </c>
      <c r="I39">
        <f>I37-I38</f>
        <v>6929.49</v>
      </c>
    </row>
    <row r="40" spans="1:13" x14ac:dyDescent="0.35">
      <c r="I40" s="2"/>
    </row>
    <row r="41" spans="1:13" x14ac:dyDescent="0.35">
      <c r="L41" t="s">
        <v>23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topLeftCell="B1" workbookViewId="0">
      <selection activeCell="F18" sqref="F18"/>
    </sheetView>
  </sheetViews>
  <sheetFormatPr defaultRowHeight="14.5" x14ac:dyDescent="0.35"/>
  <cols>
    <col min="1" max="1" width="10.90625" customWidth="1"/>
    <col min="2" max="2" width="24.7265625" customWidth="1"/>
    <col min="5" max="5" width="12.1796875" customWidth="1"/>
    <col min="6" max="6" width="72.26953125" customWidth="1"/>
    <col min="7" max="7" width="8.90625" bestFit="1" customWidth="1"/>
    <col min="9" max="9" width="8.90625" bestFit="1" customWidth="1"/>
    <col min="10" max="10" width="10" customWidth="1"/>
    <col min="11" max="11" width="19.7265625" customWidth="1"/>
  </cols>
  <sheetData>
    <row r="1" spans="1:11" x14ac:dyDescent="0.35">
      <c r="A1" t="s">
        <v>30</v>
      </c>
      <c r="J1" s="7"/>
    </row>
    <row r="3" spans="1:11" x14ac:dyDescent="0.35">
      <c r="A3" t="s">
        <v>0</v>
      </c>
      <c r="C3" t="s">
        <v>1</v>
      </c>
      <c r="E3" t="s">
        <v>2</v>
      </c>
      <c r="G3" t="s">
        <v>3</v>
      </c>
      <c r="H3" t="s">
        <v>4</v>
      </c>
      <c r="I3" t="s">
        <v>5</v>
      </c>
      <c r="K3" s="7"/>
    </row>
    <row r="4" spans="1:11" x14ac:dyDescent="0.35">
      <c r="A4" s="12" t="s">
        <v>46</v>
      </c>
      <c r="B4" s="12"/>
      <c r="C4" s="23">
        <v>875.4</v>
      </c>
      <c r="E4" s="12" t="s">
        <v>39</v>
      </c>
      <c r="F4" s="12" t="s">
        <v>47</v>
      </c>
      <c r="G4" s="13">
        <v>875.4</v>
      </c>
      <c r="H4" s="13"/>
      <c r="I4" s="13">
        <v>875.4</v>
      </c>
      <c r="J4" s="14"/>
    </row>
    <row r="5" spans="1:11" x14ac:dyDescent="0.35">
      <c r="A5" s="10" t="s">
        <v>49</v>
      </c>
      <c r="B5" s="12" t="s">
        <v>25</v>
      </c>
      <c r="C5" s="13">
        <v>6017</v>
      </c>
      <c r="D5" s="12"/>
      <c r="E5" s="12" t="s">
        <v>54</v>
      </c>
      <c r="F5" s="12" t="s">
        <v>53</v>
      </c>
      <c r="G5" s="13">
        <v>610.45000000000005</v>
      </c>
      <c r="H5" s="13">
        <v>122.09</v>
      </c>
      <c r="I5" s="13">
        <v>732.54</v>
      </c>
      <c r="J5" s="14"/>
    </row>
    <row r="6" spans="1:11" x14ac:dyDescent="0.35">
      <c r="A6" s="7"/>
      <c r="C6" s="2"/>
      <c r="E6" s="12" t="s">
        <v>55</v>
      </c>
      <c r="F6" s="12" t="s">
        <v>56</v>
      </c>
      <c r="G6" s="13">
        <v>610.45000000000005</v>
      </c>
      <c r="H6" s="13">
        <v>122.09</v>
      </c>
      <c r="I6" s="13">
        <v>732.54</v>
      </c>
      <c r="J6" s="12"/>
    </row>
    <row r="7" spans="1:11" x14ac:dyDescent="0.35">
      <c r="A7" s="7"/>
      <c r="C7" s="2"/>
      <c r="E7" s="10" t="s">
        <v>59</v>
      </c>
      <c r="F7" s="10" t="s">
        <v>60</v>
      </c>
      <c r="G7" s="16">
        <v>610.45000000000005</v>
      </c>
      <c r="H7" s="16">
        <v>122.09</v>
      </c>
      <c r="I7" s="16">
        <v>732.54</v>
      </c>
      <c r="J7" s="10"/>
    </row>
    <row r="8" spans="1:11" x14ac:dyDescent="0.35">
      <c r="A8" s="7"/>
      <c r="C8" s="2"/>
      <c r="E8" s="18" t="s">
        <v>61</v>
      </c>
      <c r="F8" s="12" t="s">
        <v>62</v>
      </c>
      <c r="G8" s="13">
        <v>50</v>
      </c>
      <c r="H8" s="13">
        <v>10</v>
      </c>
      <c r="I8" s="13">
        <v>60</v>
      </c>
      <c r="J8" s="10"/>
    </row>
    <row r="9" spans="1:11" x14ac:dyDescent="0.35">
      <c r="A9" s="7"/>
      <c r="C9" s="2"/>
      <c r="E9" s="12" t="s">
        <v>61</v>
      </c>
      <c r="F9" s="12" t="s">
        <v>63</v>
      </c>
      <c r="G9" s="13">
        <v>610.45000000000005</v>
      </c>
      <c r="H9" s="13">
        <v>122.09</v>
      </c>
      <c r="I9" s="13">
        <v>732.54</v>
      </c>
      <c r="J9" s="10"/>
    </row>
    <row r="10" spans="1:11" x14ac:dyDescent="0.35">
      <c r="A10" s="7"/>
      <c r="C10" s="3"/>
      <c r="E10" s="12" t="s">
        <v>66</v>
      </c>
      <c r="F10" s="12" t="s">
        <v>65</v>
      </c>
      <c r="G10" s="16">
        <v>610.45000000000005</v>
      </c>
      <c r="H10" s="16">
        <v>122.09</v>
      </c>
      <c r="I10" s="16">
        <v>732.54</v>
      </c>
      <c r="J10" s="10"/>
    </row>
    <row r="11" spans="1:11" x14ac:dyDescent="0.35">
      <c r="E11" s="12" t="s">
        <v>67</v>
      </c>
      <c r="F11" s="12" t="s">
        <v>68</v>
      </c>
      <c r="G11" s="13">
        <v>610.45000000000005</v>
      </c>
      <c r="H11" s="13">
        <v>122.09</v>
      </c>
      <c r="I11" s="13">
        <v>732.54</v>
      </c>
      <c r="J11" s="12"/>
    </row>
    <row r="12" spans="1:11" x14ac:dyDescent="0.35">
      <c r="E12" s="10" t="s">
        <v>72</v>
      </c>
      <c r="F12" s="10" t="s">
        <v>70</v>
      </c>
      <c r="G12" s="16">
        <v>610.45000000000005</v>
      </c>
      <c r="H12" s="16">
        <v>122.09</v>
      </c>
      <c r="I12" s="16">
        <v>732.54</v>
      </c>
    </row>
    <row r="13" spans="1:11" x14ac:dyDescent="0.35">
      <c r="E13" s="12" t="s">
        <v>73</v>
      </c>
      <c r="F13" s="10" t="s">
        <v>71</v>
      </c>
      <c r="G13" s="13">
        <v>610.45000000000005</v>
      </c>
      <c r="H13" s="13">
        <v>122.09</v>
      </c>
      <c r="I13" s="13">
        <v>732.54</v>
      </c>
    </row>
    <row r="14" spans="1:11" x14ac:dyDescent="0.35">
      <c r="E14" s="12" t="s">
        <v>78</v>
      </c>
      <c r="F14" s="10" t="s">
        <v>74</v>
      </c>
      <c r="G14" s="16">
        <v>611.54999999999995</v>
      </c>
      <c r="H14" s="16">
        <v>122.31</v>
      </c>
      <c r="I14" s="16">
        <v>733.86</v>
      </c>
      <c r="J14" s="7"/>
      <c r="K14" s="7"/>
    </row>
    <row r="15" spans="1:11" x14ac:dyDescent="0.35">
      <c r="A15" t="s">
        <v>14</v>
      </c>
      <c r="C15">
        <f>SUM(C4:C14)</f>
        <v>6892.4</v>
      </c>
      <c r="E15" s="12" t="s">
        <v>78</v>
      </c>
      <c r="F15" s="10" t="s">
        <v>79</v>
      </c>
      <c r="G15" s="16">
        <v>120</v>
      </c>
      <c r="H15" s="16"/>
      <c r="I15" s="16">
        <v>120</v>
      </c>
      <c r="J15" s="7"/>
      <c r="K15" s="7"/>
    </row>
    <row r="16" spans="1:11" x14ac:dyDescent="0.35">
      <c r="E16" s="12" t="s">
        <v>77</v>
      </c>
      <c r="F16" s="12" t="s">
        <v>80</v>
      </c>
      <c r="G16" s="16">
        <v>15</v>
      </c>
      <c r="H16" s="16">
        <v>3</v>
      </c>
      <c r="I16" s="16">
        <v>18</v>
      </c>
      <c r="J16" s="7"/>
      <c r="K16" s="7"/>
    </row>
    <row r="17" spans="1:11" x14ac:dyDescent="0.35">
      <c r="E17" s="12"/>
      <c r="F17" s="12"/>
      <c r="G17" s="16"/>
      <c r="H17" s="16"/>
      <c r="I17" s="16"/>
      <c r="J17" s="7"/>
      <c r="K17" s="7"/>
    </row>
    <row r="18" spans="1:11" x14ac:dyDescent="0.35">
      <c r="E18" s="12"/>
      <c r="F18" s="12"/>
      <c r="G18" s="16"/>
      <c r="H18" s="16"/>
      <c r="I18" s="16"/>
      <c r="J18" s="7"/>
      <c r="K18" s="7"/>
    </row>
    <row r="19" spans="1:11" x14ac:dyDescent="0.35">
      <c r="F19" s="12" t="s">
        <v>28</v>
      </c>
      <c r="G19" s="13">
        <f>SUM(G4:G18)</f>
        <v>6555.5499999999993</v>
      </c>
      <c r="H19" s="13">
        <v>986.72</v>
      </c>
      <c r="I19" s="13">
        <v>6795.72</v>
      </c>
      <c r="J19" s="7"/>
      <c r="K19" s="7"/>
    </row>
    <row r="20" spans="1:11" x14ac:dyDescent="0.35">
      <c r="A20" s="6"/>
      <c r="F20" s="24" t="s">
        <v>26</v>
      </c>
      <c r="G20" s="19">
        <v>336.85</v>
      </c>
      <c r="H20" s="12"/>
      <c r="I20" s="5"/>
      <c r="J20" s="7"/>
      <c r="K20" s="7"/>
    </row>
    <row r="21" spans="1:11" x14ac:dyDescent="0.35">
      <c r="I21" s="13"/>
      <c r="J21" s="10"/>
      <c r="K21" s="10"/>
    </row>
  </sheetData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"/>
  <sheetViews>
    <sheetView workbookViewId="0">
      <selection activeCell="B8" sqref="B8"/>
    </sheetView>
  </sheetViews>
  <sheetFormatPr defaultRowHeight="14.5" x14ac:dyDescent="0.35"/>
  <cols>
    <col min="2" max="2" width="20.1796875" customWidth="1"/>
    <col min="5" max="5" width="12.1796875" customWidth="1"/>
    <col min="6" max="6" width="51.81640625" customWidth="1"/>
    <col min="10" max="10" width="21.1796875" customWidth="1"/>
    <col min="11" max="11" width="19.7265625" customWidth="1"/>
  </cols>
  <sheetData>
    <row r="1" spans="1:11" x14ac:dyDescent="0.35">
      <c r="A1" t="s">
        <v>34</v>
      </c>
      <c r="J1" s="7"/>
    </row>
    <row r="3" spans="1:11" x14ac:dyDescent="0.35">
      <c r="A3" t="s">
        <v>0</v>
      </c>
      <c r="C3" t="s">
        <v>1</v>
      </c>
      <c r="E3" t="s">
        <v>2</v>
      </c>
      <c r="G3" t="s">
        <v>3</v>
      </c>
      <c r="H3" t="s">
        <v>4</v>
      </c>
      <c r="I3" t="s">
        <v>5</v>
      </c>
      <c r="K3" s="7"/>
    </row>
    <row r="4" spans="1:11" x14ac:dyDescent="0.35">
      <c r="A4" t="s">
        <v>7</v>
      </c>
      <c r="B4" t="s">
        <v>27</v>
      </c>
      <c r="C4" s="1">
        <v>5773.6</v>
      </c>
      <c r="E4" s="4"/>
      <c r="F4" s="4"/>
      <c r="G4" s="5"/>
      <c r="H4" s="4"/>
      <c r="I4" s="5"/>
    </row>
    <row r="5" spans="1:11" x14ac:dyDescent="0.35">
      <c r="A5" s="7"/>
      <c r="C5" s="2"/>
      <c r="E5" s="4"/>
      <c r="F5" s="4"/>
      <c r="G5" s="5"/>
      <c r="H5" s="4"/>
      <c r="I5" s="5"/>
    </row>
    <row r="6" spans="1:11" x14ac:dyDescent="0.35">
      <c r="A6" s="7"/>
      <c r="C6" s="3"/>
      <c r="E6" s="8"/>
      <c r="F6" s="4"/>
      <c r="G6" s="2"/>
      <c r="I6" s="2"/>
    </row>
    <row r="7" spans="1:11" x14ac:dyDescent="0.35">
      <c r="C7" s="2"/>
      <c r="E7" s="4"/>
      <c r="F7" s="4"/>
      <c r="G7" s="2"/>
      <c r="I7" s="2"/>
    </row>
    <row r="8" spans="1:11" x14ac:dyDescent="0.35">
      <c r="E8" s="4"/>
      <c r="F8" s="4"/>
      <c r="G8" s="2"/>
      <c r="I8" s="2"/>
    </row>
    <row r="9" spans="1:11" x14ac:dyDescent="0.35">
      <c r="A9" t="s">
        <v>14</v>
      </c>
      <c r="C9">
        <f>SUM(C4:C8)</f>
        <v>5773.6</v>
      </c>
      <c r="F9" t="s">
        <v>28</v>
      </c>
      <c r="G9">
        <f>SUM(G4:G8)</f>
        <v>0</v>
      </c>
      <c r="H9">
        <f>SUM(H4:H8)</f>
        <v>0</v>
      </c>
      <c r="I9">
        <f>SUM(I4:I8)</f>
        <v>0</v>
      </c>
      <c r="J9" s="7"/>
      <c r="K9" s="7"/>
    </row>
    <row r="10" spans="1:11" x14ac:dyDescent="0.35">
      <c r="J10" s="7"/>
      <c r="K10" s="7"/>
    </row>
    <row r="11" spans="1:11" x14ac:dyDescent="0.35">
      <c r="A11" s="6"/>
      <c r="F11" t="s">
        <v>26</v>
      </c>
      <c r="I11">
        <f>C9-I9</f>
        <v>5773.6</v>
      </c>
      <c r="J11" s="7"/>
      <c r="K11" s="7"/>
    </row>
    <row r="12" spans="1:11" x14ac:dyDescent="0.35">
      <c r="J12" s="10"/>
      <c r="K12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SPC accounts</vt:lpstr>
      <vt:lpstr>Groundwork UK Grant</vt:lpstr>
      <vt:lpstr>SPC NP reserve spend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SPC</dc:creator>
  <cp:lastModifiedBy>Kirsty Riglar</cp:lastModifiedBy>
  <dcterms:created xsi:type="dcterms:W3CDTF">2017-04-02T12:28:56Z</dcterms:created>
  <dcterms:modified xsi:type="dcterms:W3CDTF">2022-05-09T10:37:18Z</dcterms:modified>
</cp:coreProperties>
</file>